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semini\Documents\DidatticaNew\IS\IS1415_laura\Registri\"/>
    </mc:Choice>
  </mc:AlternateContent>
  <bookViews>
    <workbookView xWindow="120" yWindow="90" windowWidth="15600" windowHeight="8450" tabRatio="554" activeTab="4"/>
  </bookViews>
  <sheets>
    <sheet name="Foglio1" sheetId="1" r:id="rId1"/>
    <sheet name="Foglio2" sheetId="2" r:id="rId2"/>
    <sheet name="Foglio3" sheetId="5" r:id="rId3"/>
    <sheet name="Foglio4" sheetId="4" r:id="rId4"/>
    <sheet name="Foglio5" sheetId="6" r:id="rId5"/>
    <sheet name="Foglio6" sheetId="7" r:id="rId6"/>
  </sheets>
  <calcPr calcId="152511"/>
</workbook>
</file>

<file path=xl/calcChain.xml><?xml version="1.0" encoding="utf-8"?>
<calcChain xmlns="http://schemas.openxmlformats.org/spreadsheetml/2006/main">
  <c r="F4" i="5" l="1"/>
  <c r="F18" i="5"/>
  <c r="F17" i="5"/>
  <c r="J6" i="1" l="1"/>
  <c r="C39" i="5" l="1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4" i="5"/>
  <c r="B4" i="5"/>
  <c r="C3" i="5"/>
  <c r="B3" i="5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I6" i="1"/>
  <c r="J5" i="1"/>
  <c r="I5" i="1"/>
  <c r="J4" i="1"/>
  <c r="I4" i="1"/>
  <c r="J3" i="1"/>
  <c r="I3" i="1"/>
  <c r="F21" i="1"/>
  <c r="G21" i="1"/>
  <c r="E21" i="1"/>
  <c r="D21" i="1"/>
  <c r="R12" i="1" l="1"/>
  <c r="Q12" i="1"/>
  <c r="F16" i="5" l="1"/>
  <c r="F15" i="5"/>
  <c r="F14" i="5"/>
  <c r="F13" i="5"/>
  <c r="F12" i="5"/>
  <c r="F11" i="5"/>
  <c r="F10" i="5"/>
  <c r="F9" i="5"/>
  <c r="F8" i="5"/>
  <c r="F7" i="5"/>
  <c r="F6" i="5"/>
  <c r="F5" i="5"/>
  <c r="F3" i="5"/>
  <c r="R18" i="1" l="1"/>
  <c r="Q18" i="1"/>
  <c r="R17" i="1"/>
  <c r="Q17" i="1"/>
  <c r="R16" i="1"/>
  <c r="Q16" i="1"/>
  <c r="R15" i="1"/>
  <c r="Q15" i="1"/>
  <c r="R14" i="1"/>
  <c r="Q14" i="1"/>
  <c r="R13" i="1"/>
  <c r="Q13" i="1"/>
  <c r="R11" i="1"/>
  <c r="Q11" i="1"/>
  <c r="R10" i="1"/>
  <c r="Q10" i="1"/>
  <c r="R9" i="1"/>
  <c r="Q9" i="1"/>
  <c r="R8" i="1"/>
  <c r="Q8" i="1"/>
  <c r="R7" i="1"/>
  <c r="Q7" i="1"/>
  <c r="R6" i="1"/>
  <c r="Q6" i="1"/>
  <c r="R4" i="1"/>
  <c r="Q4" i="1"/>
  <c r="R3" i="1"/>
  <c r="Q3" i="1"/>
  <c r="C22" i="4" l="1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I21" i="1" l="1"/>
  <c r="R5" i="1"/>
  <c r="Q5" i="1"/>
  <c r="Q51" i="1" s="1"/>
</calcChain>
</file>

<file path=xl/sharedStrings.xml><?xml version="1.0" encoding="utf-8"?>
<sst xmlns="http://schemas.openxmlformats.org/spreadsheetml/2006/main" count="263" uniqueCount="91">
  <si>
    <t xml:space="preserve">Andrea </t>
  </si>
  <si>
    <t xml:space="preserve">Alessandro </t>
  </si>
  <si>
    <t>TOT</t>
  </si>
  <si>
    <t>ex 1</t>
  </si>
  <si>
    <t xml:space="preserve">ex 2 </t>
  </si>
  <si>
    <t>ex 3</t>
  </si>
  <si>
    <t>ex 4</t>
  </si>
  <si>
    <t>ex 5</t>
  </si>
  <si>
    <t>iniz. Nome</t>
  </si>
  <si>
    <t>iniz. Cogn</t>
  </si>
  <si>
    <t>A</t>
  </si>
  <si>
    <t>G</t>
  </si>
  <si>
    <t>media</t>
  </si>
  <si>
    <t>1^ verifica</t>
  </si>
  <si>
    <t>2^ verifica</t>
  </si>
  <si>
    <t xml:space="preserve">Francesco </t>
  </si>
  <si>
    <t xml:space="preserve">Stefano </t>
  </si>
  <si>
    <t xml:space="preserve">Ceccotti </t>
  </si>
  <si>
    <t xml:space="preserve">Giuseppe </t>
  </si>
  <si>
    <t xml:space="preserve">Lorenzo </t>
  </si>
  <si>
    <t xml:space="preserve">Ceragioli </t>
  </si>
  <si>
    <t xml:space="preserve">Michele </t>
  </si>
  <si>
    <t xml:space="preserve">Colombo </t>
  </si>
  <si>
    <t xml:space="preserve">Giacomo </t>
  </si>
  <si>
    <t xml:space="preserve">Santarnecchi </t>
  </si>
  <si>
    <t xml:space="preserve">LoConte </t>
  </si>
  <si>
    <t xml:space="preserve">Ferrante </t>
  </si>
  <si>
    <t xml:space="preserve">Crecchi </t>
  </si>
  <si>
    <t xml:space="preserve">Marco </t>
  </si>
  <si>
    <t xml:space="preserve">Giovanni </t>
  </si>
  <si>
    <t xml:space="preserve">Palmitesta </t>
  </si>
  <si>
    <t xml:space="preserve">Donati </t>
  </si>
  <si>
    <t xml:space="preserve">Peci </t>
  </si>
  <si>
    <t xml:space="preserve">Luca </t>
  </si>
  <si>
    <t xml:space="preserve">Padelli </t>
  </si>
  <si>
    <t xml:space="preserve">Christian </t>
  </si>
  <si>
    <t xml:space="preserve">Palombella </t>
  </si>
  <si>
    <t xml:space="preserve">Ussi </t>
  </si>
  <si>
    <t xml:space="preserve">Scarlato </t>
  </si>
  <si>
    <t xml:space="preserve">Tesei </t>
  </si>
  <si>
    <t xml:space="preserve">Martina </t>
  </si>
  <si>
    <t>Gaggioli</t>
  </si>
  <si>
    <t>Liberati</t>
  </si>
  <si>
    <t>Desantila</t>
  </si>
  <si>
    <t>Sulcaj</t>
  </si>
  <si>
    <t>matricola</t>
  </si>
  <si>
    <t>ins</t>
  </si>
  <si>
    <t>M</t>
  </si>
  <si>
    <t>C</t>
  </si>
  <si>
    <t>L</t>
  </si>
  <si>
    <t>F</t>
  </si>
  <si>
    <t>D</t>
  </si>
  <si>
    <t/>
  </si>
  <si>
    <t>B</t>
  </si>
  <si>
    <t>E</t>
  </si>
  <si>
    <t>N</t>
  </si>
  <si>
    <t>BARSOTTI</t>
  </si>
  <si>
    <t>MARCO</t>
  </si>
  <si>
    <t>GINNASIO</t>
  </si>
  <si>
    <t>DAVIDE</t>
  </si>
  <si>
    <t>DI MAURO</t>
  </si>
  <si>
    <t>LUCA</t>
  </si>
  <si>
    <t>BUSI</t>
  </si>
  <si>
    <t>MATTEO</t>
  </si>
  <si>
    <t>NENCINI</t>
  </si>
  <si>
    <t>GIULIA</t>
  </si>
  <si>
    <t>DELLA MAGGIORA</t>
  </si>
  <si>
    <t>NICOLA</t>
  </si>
  <si>
    <t>CIPOLLA</t>
  </si>
  <si>
    <t>FEDERICO</t>
  </si>
  <si>
    <t>NARDI</t>
  </si>
  <si>
    <t>EQUI</t>
  </si>
  <si>
    <t>MASSIMO</t>
  </si>
  <si>
    <t>AVALLONE</t>
  </si>
  <si>
    <t>MATILDE</t>
  </si>
  <si>
    <t>BALDINI</t>
  </si>
  <si>
    <t>FABRIZIO</t>
  </si>
  <si>
    <t>FAINA</t>
  </si>
  <si>
    <t>LINDA</t>
  </si>
  <si>
    <t>DI PRIMA</t>
  </si>
  <si>
    <t>ALESSANDRO</t>
  </si>
  <si>
    <t>CARTA</t>
  </si>
  <si>
    <t>ANTONIO</t>
  </si>
  <si>
    <t>CASERIO</t>
  </si>
  <si>
    <t>CARMINE</t>
  </si>
  <si>
    <t xml:space="preserve">Agostini  </t>
  </si>
  <si>
    <t>Michele</t>
  </si>
  <si>
    <t>ex 0</t>
  </si>
  <si>
    <t>@</t>
  </si>
  <si>
    <t>30L</t>
  </si>
  <si>
    <t>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</si>
</sst>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D1" workbookViewId="0">
      <selection activeCell="Q3" sqref="Q3:Q18"/>
    </sheetView>
  </sheetViews>
  <sheetFormatPr defaultRowHeight="14.5" x14ac:dyDescent="0.35"/>
  <cols>
    <col min="2" max="2" width="14.08984375" customWidth="1"/>
    <col min="3" max="3" width="13.453125" customWidth="1"/>
    <col min="4" max="4" width="7.453125" style="1" customWidth="1"/>
    <col min="5" max="5" width="4.54296875" style="1" customWidth="1"/>
    <col min="6" max="6" width="5.7265625" style="1" customWidth="1"/>
    <col min="7" max="7" width="5" style="1" customWidth="1"/>
    <col min="8" max="8" width="6.1796875" style="1" customWidth="1"/>
    <col min="9" max="9" width="4.81640625" customWidth="1"/>
    <col min="10" max="10" width="14.54296875" customWidth="1"/>
    <col min="11" max="11" width="4.7265625" customWidth="1"/>
    <col min="12" max="16" width="7.453125" style="1" customWidth="1"/>
    <col min="17" max="17" width="6.81640625" customWidth="1"/>
    <col min="18" max="18" width="7.08984375" customWidth="1"/>
    <col min="19" max="19" width="13.453125" customWidth="1"/>
  </cols>
  <sheetData>
    <row r="1" spans="1:19" x14ac:dyDescent="0.35">
      <c r="D1" s="1" t="s">
        <v>3</v>
      </c>
      <c r="E1" s="1" t="s">
        <v>4</v>
      </c>
      <c r="F1" s="1" t="s">
        <v>5</v>
      </c>
      <c r="G1" s="1" t="s">
        <v>6</v>
      </c>
      <c r="H1" s="1" t="s">
        <v>87</v>
      </c>
      <c r="I1" s="1" t="s">
        <v>2</v>
      </c>
      <c r="J1" s="1"/>
      <c r="K1" s="1"/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2</v>
      </c>
      <c r="R1" s="1"/>
    </row>
    <row r="2" spans="1:19" x14ac:dyDescent="0.35">
      <c r="A2" s="3"/>
      <c r="B2" s="3"/>
      <c r="C2" s="3"/>
      <c r="S2" s="3"/>
    </row>
    <row r="3" spans="1:19" x14ac:dyDescent="0.35">
      <c r="A3" s="3">
        <v>490247</v>
      </c>
      <c r="B3" s="5" t="s">
        <v>86</v>
      </c>
      <c r="C3" s="3" t="s">
        <v>85</v>
      </c>
      <c r="D3" s="1">
        <v>2.5</v>
      </c>
      <c r="E3" s="1">
        <v>4.5</v>
      </c>
      <c r="F3" s="1">
        <v>3.3</v>
      </c>
      <c r="G3" s="1">
        <v>3.7</v>
      </c>
      <c r="H3" s="1">
        <v>1.5</v>
      </c>
      <c r="I3">
        <f>INT((SUM(D3:H3)*33/25) +0.5)</f>
        <v>20</v>
      </c>
      <c r="J3">
        <f>(SUM(D3:H3)*33/25)</f>
        <v>20.46</v>
      </c>
      <c r="L3" s="1">
        <v>4.5</v>
      </c>
      <c r="M3" s="1">
        <v>5</v>
      </c>
      <c r="N3" s="1">
        <v>4</v>
      </c>
      <c r="O3" s="1">
        <v>5</v>
      </c>
      <c r="P3" s="1">
        <v>5</v>
      </c>
      <c r="Q3">
        <f>INT((SUM(L3:P3)*32/25) +0.5)</f>
        <v>30</v>
      </c>
      <c r="R3">
        <f>(SUM(L3:P3)*32/25)</f>
        <v>30.08</v>
      </c>
      <c r="S3" s="3" t="s">
        <v>85</v>
      </c>
    </row>
    <row r="4" spans="1:19" x14ac:dyDescent="0.35">
      <c r="A4">
        <v>483702</v>
      </c>
      <c r="B4" t="s">
        <v>74</v>
      </c>
      <c r="C4" t="s">
        <v>73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>
        <f t="shared" ref="I4:I18" si="0">INT((SUM(D4:H4)*33/25) +0.5)</f>
        <v>13</v>
      </c>
      <c r="J4">
        <f t="shared" ref="J4:J18" si="1">(SUM(D4:H4)*33/25)</f>
        <v>13.2</v>
      </c>
      <c r="L4" s="1" t="s">
        <v>88</v>
      </c>
      <c r="M4" s="1" t="s">
        <v>88</v>
      </c>
      <c r="N4" s="1" t="s">
        <v>88</v>
      </c>
      <c r="O4" s="1" t="s">
        <v>88</v>
      </c>
      <c r="P4" s="1" t="s">
        <v>88</v>
      </c>
      <c r="Q4">
        <f t="shared" ref="Q4:Q18" si="2">INT((SUM(L4:P4)*32/25) +0.5)</f>
        <v>0</v>
      </c>
      <c r="R4">
        <f t="shared" ref="R4:R18" si="3">(SUM(L4:P4)*32/25)</f>
        <v>0</v>
      </c>
      <c r="S4" t="s">
        <v>73</v>
      </c>
    </row>
    <row r="5" spans="1:19" x14ac:dyDescent="0.35">
      <c r="A5">
        <v>483773</v>
      </c>
      <c r="B5" t="s">
        <v>76</v>
      </c>
      <c r="C5" t="s">
        <v>75</v>
      </c>
      <c r="D5" s="1">
        <v>4</v>
      </c>
      <c r="E5" s="1">
        <v>4.2</v>
      </c>
      <c r="F5" s="1">
        <v>4.5</v>
      </c>
      <c r="G5" s="1">
        <v>5</v>
      </c>
      <c r="H5" s="1">
        <v>4.5</v>
      </c>
      <c r="I5">
        <f t="shared" si="0"/>
        <v>29</v>
      </c>
      <c r="J5">
        <f t="shared" si="1"/>
        <v>29.304000000000002</v>
      </c>
      <c r="L5" s="1">
        <v>4</v>
      </c>
      <c r="M5" s="1">
        <v>3</v>
      </c>
      <c r="N5" s="1">
        <v>3.7</v>
      </c>
      <c r="O5" s="1">
        <v>3</v>
      </c>
      <c r="P5" s="1">
        <v>5</v>
      </c>
      <c r="Q5">
        <f t="shared" si="2"/>
        <v>24</v>
      </c>
      <c r="R5">
        <f t="shared" si="3"/>
        <v>23.936</v>
      </c>
      <c r="S5" t="s">
        <v>75</v>
      </c>
    </row>
    <row r="6" spans="1:19" x14ac:dyDescent="0.35">
      <c r="A6">
        <v>464407</v>
      </c>
      <c r="B6" t="s">
        <v>57</v>
      </c>
      <c r="C6" t="s">
        <v>56</v>
      </c>
      <c r="D6" s="1">
        <v>4.7</v>
      </c>
      <c r="E6" s="1">
        <v>4</v>
      </c>
      <c r="F6" s="1">
        <v>4.5</v>
      </c>
      <c r="G6" s="1">
        <v>4</v>
      </c>
      <c r="H6" s="1">
        <v>3</v>
      </c>
      <c r="I6">
        <f t="shared" si="0"/>
        <v>27</v>
      </c>
      <c r="J6">
        <f t="shared" si="1"/>
        <v>26.664000000000001</v>
      </c>
      <c r="L6" s="1">
        <v>5</v>
      </c>
      <c r="M6" s="1">
        <v>5</v>
      </c>
      <c r="N6" s="1">
        <v>4</v>
      </c>
      <c r="O6" s="1">
        <v>5</v>
      </c>
      <c r="P6" s="1">
        <v>5</v>
      </c>
      <c r="Q6">
        <f t="shared" si="2"/>
        <v>31</v>
      </c>
      <c r="R6">
        <f t="shared" si="3"/>
        <v>30.72</v>
      </c>
      <c r="S6" t="s">
        <v>56</v>
      </c>
    </row>
    <row r="7" spans="1:19" x14ac:dyDescent="0.35">
      <c r="A7">
        <v>494087</v>
      </c>
      <c r="B7" t="s">
        <v>63</v>
      </c>
      <c r="C7" t="s">
        <v>62</v>
      </c>
      <c r="D7" s="1">
        <v>5</v>
      </c>
      <c r="E7" s="1">
        <v>5</v>
      </c>
      <c r="F7" s="1">
        <v>5</v>
      </c>
      <c r="G7" s="1">
        <v>3</v>
      </c>
      <c r="H7" s="1">
        <v>5</v>
      </c>
      <c r="I7">
        <f t="shared" si="0"/>
        <v>30</v>
      </c>
      <c r="J7">
        <f t="shared" si="1"/>
        <v>30.36</v>
      </c>
      <c r="L7" s="1">
        <v>4.7</v>
      </c>
      <c r="M7" s="1">
        <v>5</v>
      </c>
      <c r="N7" s="1">
        <v>4.5</v>
      </c>
      <c r="O7" s="1">
        <v>5</v>
      </c>
      <c r="P7" s="1">
        <v>4.5</v>
      </c>
      <c r="Q7">
        <f t="shared" si="2"/>
        <v>30</v>
      </c>
      <c r="R7">
        <f t="shared" si="3"/>
        <v>30.335999999999999</v>
      </c>
      <c r="S7" t="s">
        <v>62</v>
      </c>
    </row>
    <row r="8" spans="1:19" x14ac:dyDescent="0.35">
      <c r="A8">
        <v>494577</v>
      </c>
      <c r="B8" t="s">
        <v>82</v>
      </c>
      <c r="C8" t="s">
        <v>81</v>
      </c>
      <c r="D8" s="1">
        <v>4.5</v>
      </c>
      <c r="E8" s="1">
        <v>2.5</v>
      </c>
      <c r="F8" s="1">
        <v>5</v>
      </c>
      <c r="G8" s="1">
        <v>5</v>
      </c>
      <c r="H8" s="1">
        <v>2.2000000000000002</v>
      </c>
      <c r="I8">
        <f t="shared" si="0"/>
        <v>25</v>
      </c>
      <c r="J8">
        <f t="shared" si="1"/>
        <v>25.344000000000001</v>
      </c>
      <c r="L8" s="1">
        <v>3.5</v>
      </c>
      <c r="M8" s="1">
        <v>3.5</v>
      </c>
      <c r="N8" s="1">
        <v>3.2</v>
      </c>
      <c r="O8" s="1">
        <v>5</v>
      </c>
      <c r="P8" s="1">
        <v>5</v>
      </c>
      <c r="Q8">
        <f t="shared" si="2"/>
        <v>26</v>
      </c>
      <c r="R8">
        <f t="shared" si="3"/>
        <v>25.855999999999998</v>
      </c>
      <c r="S8" t="s">
        <v>81</v>
      </c>
    </row>
    <row r="9" spans="1:19" x14ac:dyDescent="0.35">
      <c r="A9">
        <v>490999</v>
      </c>
      <c r="B9" t="s">
        <v>84</v>
      </c>
      <c r="C9" t="s">
        <v>83</v>
      </c>
      <c r="D9" s="1">
        <v>3</v>
      </c>
      <c r="E9" s="1">
        <v>2</v>
      </c>
      <c r="F9" s="1">
        <v>0</v>
      </c>
      <c r="G9" s="1">
        <v>3</v>
      </c>
      <c r="H9" s="1">
        <v>2</v>
      </c>
      <c r="I9">
        <f t="shared" si="0"/>
        <v>13</v>
      </c>
      <c r="J9">
        <f t="shared" si="1"/>
        <v>13.2</v>
      </c>
      <c r="L9" s="1" t="s">
        <v>88</v>
      </c>
      <c r="M9" s="1" t="s">
        <v>88</v>
      </c>
      <c r="N9" s="1" t="s">
        <v>88</v>
      </c>
      <c r="O9" s="1" t="s">
        <v>88</v>
      </c>
      <c r="P9" s="1" t="s">
        <v>88</v>
      </c>
      <c r="Q9">
        <f>INT((SUM(L9:P9)*32/25) +0.5)</f>
        <v>0</v>
      </c>
      <c r="R9">
        <f>(SUM(L9:P9)*32/25)</f>
        <v>0</v>
      </c>
      <c r="S9" t="s">
        <v>83</v>
      </c>
    </row>
    <row r="10" spans="1:19" x14ac:dyDescent="0.35">
      <c r="A10">
        <v>479428</v>
      </c>
      <c r="B10" t="s">
        <v>69</v>
      </c>
      <c r="C10" t="s">
        <v>68</v>
      </c>
      <c r="D10" s="1">
        <v>2.2000000000000002</v>
      </c>
      <c r="E10" s="1">
        <v>5</v>
      </c>
      <c r="F10" s="1">
        <v>3</v>
      </c>
      <c r="G10" s="1">
        <v>4.2</v>
      </c>
      <c r="H10" s="1">
        <v>0</v>
      </c>
      <c r="I10">
        <f t="shared" si="0"/>
        <v>19</v>
      </c>
      <c r="J10">
        <f t="shared" si="1"/>
        <v>19.007999999999996</v>
      </c>
      <c r="L10" s="1">
        <v>3.5</v>
      </c>
      <c r="M10" s="1">
        <v>3.2</v>
      </c>
      <c r="N10" s="1">
        <v>2.8</v>
      </c>
      <c r="O10" s="1">
        <v>5</v>
      </c>
      <c r="P10" s="1">
        <v>4</v>
      </c>
      <c r="Q10">
        <f t="shared" si="2"/>
        <v>24</v>
      </c>
      <c r="R10">
        <f t="shared" si="3"/>
        <v>23.68</v>
      </c>
      <c r="S10" t="s">
        <v>68</v>
      </c>
    </row>
    <row r="11" spans="1:19" x14ac:dyDescent="0.35">
      <c r="A11">
        <v>497414</v>
      </c>
      <c r="B11" t="s">
        <v>67</v>
      </c>
      <c r="C11" t="s">
        <v>66</v>
      </c>
      <c r="D11" s="1">
        <v>0.8</v>
      </c>
      <c r="E11" s="1">
        <v>2</v>
      </c>
      <c r="F11" s="1">
        <v>1.2</v>
      </c>
      <c r="G11" s="1">
        <v>4.2</v>
      </c>
      <c r="H11" s="1">
        <v>0</v>
      </c>
      <c r="I11">
        <f t="shared" si="0"/>
        <v>11</v>
      </c>
      <c r="J11">
        <f t="shared" si="1"/>
        <v>10.823999999999998</v>
      </c>
      <c r="L11" s="1" t="s">
        <v>88</v>
      </c>
      <c r="M11" s="1" t="s">
        <v>88</v>
      </c>
      <c r="N11" s="1" t="s">
        <v>88</v>
      </c>
      <c r="O11" s="1" t="s">
        <v>88</v>
      </c>
      <c r="P11" s="1" t="s">
        <v>88</v>
      </c>
      <c r="Q11">
        <f>INT((SUM(L11:P11)*32/25) +0.5)</f>
        <v>0</v>
      </c>
      <c r="R11">
        <f>(SUM(L11:P11)*32/25)</f>
        <v>0</v>
      </c>
      <c r="S11" t="s">
        <v>66</v>
      </c>
    </row>
    <row r="12" spans="1:19" x14ac:dyDescent="0.35">
      <c r="A12">
        <v>477943</v>
      </c>
      <c r="B12" t="s">
        <v>61</v>
      </c>
      <c r="C12" t="s">
        <v>60</v>
      </c>
      <c r="D12" s="1">
        <v>1</v>
      </c>
      <c r="E12" s="1">
        <v>2</v>
      </c>
      <c r="F12" s="1">
        <v>2.5</v>
      </c>
      <c r="G12" s="1">
        <v>2.7</v>
      </c>
      <c r="H12" s="1">
        <v>4</v>
      </c>
      <c r="I12">
        <f t="shared" si="0"/>
        <v>16</v>
      </c>
      <c r="J12">
        <f t="shared" si="1"/>
        <v>16.103999999999999</v>
      </c>
      <c r="L12" s="1">
        <v>2.5</v>
      </c>
      <c r="M12" s="1">
        <v>3</v>
      </c>
      <c r="N12" s="1">
        <v>4.7</v>
      </c>
      <c r="O12" s="1">
        <v>1.5</v>
      </c>
      <c r="P12" s="1">
        <v>5</v>
      </c>
      <c r="Q12">
        <f t="shared" ref="Q12" si="4">INT((SUM(L12:P12)*32/25) +0.5)</f>
        <v>21</v>
      </c>
      <c r="R12">
        <f t="shared" ref="R12" si="5">(SUM(L12:P12)*32/25)</f>
        <v>21.375999999999998</v>
      </c>
      <c r="S12" t="s">
        <v>60</v>
      </c>
    </row>
    <row r="13" spans="1:19" x14ac:dyDescent="0.35">
      <c r="A13">
        <v>425019</v>
      </c>
      <c r="B13" t="s">
        <v>80</v>
      </c>
      <c r="C13" t="s">
        <v>79</v>
      </c>
      <c r="D13" s="1">
        <v>1</v>
      </c>
      <c r="E13" s="1">
        <v>1</v>
      </c>
      <c r="F13" s="1">
        <v>2</v>
      </c>
      <c r="G13" s="1">
        <v>0</v>
      </c>
      <c r="H13" s="1">
        <v>3</v>
      </c>
      <c r="I13">
        <f t="shared" si="0"/>
        <v>9</v>
      </c>
      <c r="J13">
        <f t="shared" si="1"/>
        <v>9.24</v>
      </c>
      <c r="L13" s="1" t="s">
        <v>88</v>
      </c>
      <c r="M13" s="1" t="s">
        <v>88</v>
      </c>
      <c r="N13" s="1" t="s">
        <v>88</v>
      </c>
      <c r="O13" s="1" t="s">
        <v>88</v>
      </c>
      <c r="P13" s="1" t="s">
        <v>88</v>
      </c>
      <c r="Q13">
        <f t="shared" si="2"/>
        <v>0</v>
      </c>
      <c r="R13">
        <f t="shared" si="3"/>
        <v>0</v>
      </c>
      <c r="S13" t="s">
        <v>79</v>
      </c>
    </row>
    <row r="14" spans="1:19" x14ac:dyDescent="0.35">
      <c r="A14">
        <v>493413</v>
      </c>
      <c r="B14" t="s">
        <v>72</v>
      </c>
      <c r="C14" t="s">
        <v>71</v>
      </c>
      <c r="D14" s="1">
        <v>4</v>
      </c>
      <c r="E14" s="1">
        <v>5</v>
      </c>
      <c r="F14" s="1">
        <v>5</v>
      </c>
      <c r="G14" s="1">
        <v>2</v>
      </c>
      <c r="H14" s="1">
        <v>5</v>
      </c>
      <c r="I14">
        <f t="shared" si="0"/>
        <v>28</v>
      </c>
      <c r="J14">
        <f t="shared" si="1"/>
        <v>27.72</v>
      </c>
      <c r="L14" s="1">
        <v>5</v>
      </c>
      <c r="M14" s="1">
        <v>5</v>
      </c>
      <c r="N14" s="1">
        <v>4</v>
      </c>
      <c r="O14" s="1">
        <v>5</v>
      </c>
      <c r="P14" s="1">
        <v>4</v>
      </c>
      <c r="Q14">
        <f t="shared" si="2"/>
        <v>29</v>
      </c>
      <c r="R14">
        <f t="shared" si="3"/>
        <v>29.44</v>
      </c>
      <c r="S14" t="s">
        <v>71</v>
      </c>
    </row>
    <row r="15" spans="1:19" x14ac:dyDescent="0.35">
      <c r="A15">
        <v>492753</v>
      </c>
      <c r="B15" t="s">
        <v>78</v>
      </c>
      <c r="C15" t="s">
        <v>77</v>
      </c>
      <c r="D15" s="1">
        <v>1.5</v>
      </c>
      <c r="E15" s="1">
        <v>2.7</v>
      </c>
      <c r="F15" s="1">
        <v>3.7</v>
      </c>
      <c r="G15" s="1">
        <v>2.2000000000000002</v>
      </c>
      <c r="H15" s="1">
        <v>4.5</v>
      </c>
      <c r="I15">
        <f t="shared" si="0"/>
        <v>19</v>
      </c>
      <c r="J15">
        <f t="shared" si="1"/>
        <v>19.272000000000002</v>
      </c>
      <c r="L15" s="1">
        <v>2.5</v>
      </c>
      <c r="M15" s="1">
        <v>4</v>
      </c>
      <c r="N15" s="1">
        <v>2</v>
      </c>
      <c r="O15" s="1">
        <v>2</v>
      </c>
      <c r="P15" s="1">
        <v>5</v>
      </c>
      <c r="Q15">
        <f t="shared" si="2"/>
        <v>20</v>
      </c>
      <c r="R15">
        <f t="shared" si="3"/>
        <v>19.84</v>
      </c>
      <c r="S15" t="s">
        <v>77</v>
      </c>
    </row>
    <row r="16" spans="1:19" x14ac:dyDescent="0.35">
      <c r="A16">
        <v>454089</v>
      </c>
      <c r="B16" t="s">
        <v>59</v>
      </c>
      <c r="C16" t="s">
        <v>58</v>
      </c>
      <c r="D16" s="1">
        <v>1</v>
      </c>
      <c r="E16" s="1">
        <v>3.5</v>
      </c>
      <c r="F16" s="1">
        <v>1.5</v>
      </c>
      <c r="G16" s="1">
        <v>4.5</v>
      </c>
      <c r="H16" s="1">
        <v>1</v>
      </c>
      <c r="I16">
        <f t="shared" si="0"/>
        <v>15</v>
      </c>
      <c r="J16">
        <f t="shared" si="1"/>
        <v>15.18</v>
      </c>
      <c r="L16" s="1" t="s">
        <v>88</v>
      </c>
      <c r="M16" s="1" t="s">
        <v>88</v>
      </c>
      <c r="N16" s="1" t="s">
        <v>88</v>
      </c>
      <c r="O16" s="1" t="s">
        <v>88</v>
      </c>
      <c r="P16" s="1" t="s">
        <v>88</v>
      </c>
      <c r="Q16">
        <f t="shared" si="2"/>
        <v>0</v>
      </c>
      <c r="R16">
        <f t="shared" si="3"/>
        <v>0</v>
      </c>
      <c r="S16" t="s">
        <v>58</v>
      </c>
    </row>
    <row r="17" spans="1:19" x14ac:dyDescent="0.35">
      <c r="A17">
        <v>454721</v>
      </c>
      <c r="B17" t="s">
        <v>63</v>
      </c>
      <c r="C17" t="s">
        <v>70</v>
      </c>
      <c r="D17" s="1">
        <v>2.5</v>
      </c>
      <c r="E17" s="1">
        <v>5</v>
      </c>
      <c r="F17" s="1">
        <v>5</v>
      </c>
      <c r="G17" s="1">
        <v>3.2</v>
      </c>
      <c r="H17" s="1">
        <v>4.5</v>
      </c>
      <c r="I17">
        <f t="shared" si="0"/>
        <v>27</v>
      </c>
      <c r="J17">
        <f t="shared" si="1"/>
        <v>26.664000000000001</v>
      </c>
      <c r="L17" s="1">
        <v>1</v>
      </c>
      <c r="M17" s="1">
        <v>4.3</v>
      </c>
      <c r="N17" s="1">
        <v>5</v>
      </c>
      <c r="O17" s="1">
        <v>4</v>
      </c>
      <c r="P17" s="1">
        <v>5</v>
      </c>
      <c r="Q17">
        <f t="shared" si="2"/>
        <v>25</v>
      </c>
      <c r="R17">
        <f t="shared" si="3"/>
        <v>24.704000000000001</v>
      </c>
      <c r="S17" t="s">
        <v>70</v>
      </c>
    </row>
    <row r="18" spans="1:19" x14ac:dyDescent="0.35">
      <c r="A18">
        <v>479457</v>
      </c>
      <c r="B18" t="s">
        <v>65</v>
      </c>
      <c r="C18" t="s">
        <v>64</v>
      </c>
      <c r="D18" s="1">
        <v>4</v>
      </c>
      <c r="E18" s="1">
        <v>3.7</v>
      </c>
      <c r="F18" s="1">
        <v>1.7</v>
      </c>
      <c r="G18" s="1">
        <v>1</v>
      </c>
      <c r="H18" s="1">
        <v>1.5</v>
      </c>
      <c r="I18">
        <f t="shared" si="0"/>
        <v>16</v>
      </c>
      <c r="J18">
        <f t="shared" si="1"/>
        <v>15.708</v>
      </c>
      <c r="L18" s="1" t="s">
        <v>88</v>
      </c>
      <c r="M18" s="1" t="s">
        <v>88</v>
      </c>
      <c r="N18" s="1" t="s">
        <v>88</v>
      </c>
      <c r="O18" s="1" t="s">
        <v>88</v>
      </c>
      <c r="P18" s="1" t="s">
        <v>88</v>
      </c>
      <c r="Q18">
        <f t="shared" si="2"/>
        <v>0</v>
      </c>
      <c r="R18">
        <f t="shared" si="3"/>
        <v>0</v>
      </c>
      <c r="S18" t="s">
        <v>64</v>
      </c>
    </row>
    <row r="21" spans="1:19" x14ac:dyDescent="0.35">
      <c r="D21" s="1">
        <f>AVERAGE(D3:D20)</f>
        <v>2.7312500000000002</v>
      </c>
      <c r="E21" s="1">
        <f>AVERAGE(E3:E20)</f>
        <v>3.3812500000000005</v>
      </c>
      <c r="F21" s="1">
        <f>AVERAGE(F3:F20)</f>
        <v>3.1187500000000004</v>
      </c>
      <c r="G21" s="1">
        <f>AVERAGE(G3:G20)</f>
        <v>3.1062500000000006</v>
      </c>
      <c r="I21">
        <f>AVERAGE(I3:I20)</f>
        <v>19.8125</v>
      </c>
    </row>
    <row r="51" spans="17:17" x14ac:dyDescent="0.35">
      <c r="Q51">
        <f>AVERAGE(Q3:Q18)</f>
        <v>16.25</v>
      </c>
    </row>
  </sheetData>
  <sortState ref="A3:C20">
    <sortCondition ref="C3:C20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20" sqref="G20"/>
    </sheetView>
  </sheetViews>
  <sheetFormatPr defaultRowHeight="14.5" x14ac:dyDescent="0.35"/>
  <cols>
    <col min="1" max="1" width="9.1796875" style="1"/>
    <col min="2" max="2" width="10.7265625" style="1" customWidth="1"/>
    <col min="3" max="3" width="9.54296875" style="1" customWidth="1"/>
    <col min="4" max="4" width="17" style="1" customWidth="1"/>
    <col min="5" max="5" width="12.453125" customWidth="1"/>
    <col min="6" max="6" width="14.54296875" style="2" customWidth="1"/>
    <col min="7" max="7" width="10.7265625" customWidth="1"/>
    <col min="8" max="8" width="13.453125" customWidth="1"/>
  </cols>
  <sheetData>
    <row r="1" spans="1:4" x14ac:dyDescent="0.35">
      <c r="B1" s="1" t="s">
        <v>8</v>
      </c>
      <c r="C1" s="1" t="s">
        <v>9</v>
      </c>
      <c r="D1" s="1" t="s">
        <v>13</v>
      </c>
    </row>
    <row r="3" spans="1:4" x14ac:dyDescent="0.35">
      <c r="A3" s="1">
        <v>490247</v>
      </c>
      <c r="B3" s="1" t="s">
        <v>47</v>
      </c>
      <c r="C3" s="1" t="s">
        <v>10</v>
      </c>
      <c r="D3" s="1">
        <v>20</v>
      </c>
    </row>
    <row r="4" spans="1:4" x14ac:dyDescent="0.35">
      <c r="A4" s="1">
        <v>483702</v>
      </c>
      <c r="B4" s="1" t="s">
        <v>47</v>
      </c>
      <c r="C4" s="1" t="s">
        <v>10</v>
      </c>
      <c r="D4" s="1" t="s">
        <v>46</v>
      </c>
    </row>
    <row r="5" spans="1:4" x14ac:dyDescent="0.35">
      <c r="A5" s="1">
        <v>483773</v>
      </c>
      <c r="B5" s="1" t="s">
        <v>50</v>
      </c>
      <c r="C5" s="1" t="s">
        <v>53</v>
      </c>
      <c r="D5" s="1">
        <v>29</v>
      </c>
    </row>
    <row r="6" spans="1:4" x14ac:dyDescent="0.35">
      <c r="A6" s="1">
        <v>464407</v>
      </c>
      <c r="B6" s="1" t="s">
        <v>47</v>
      </c>
      <c r="C6" s="1" t="s">
        <v>53</v>
      </c>
      <c r="D6" s="1">
        <v>27</v>
      </c>
    </row>
    <row r="7" spans="1:4" x14ac:dyDescent="0.35">
      <c r="A7" s="1">
        <v>494087</v>
      </c>
      <c r="B7" s="1" t="s">
        <v>47</v>
      </c>
      <c r="C7" s="1" t="s">
        <v>53</v>
      </c>
      <c r="D7" s="1">
        <v>30</v>
      </c>
    </row>
    <row r="8" spans="1:4" x14ac:dyDescent="0.35">
      <c r="A8" s="1">
        <v>494577</v>
      </c>
      <c r="B8" s="1" t="s">
        <v>10</v>
      </c>
      <c r="C8" s="1" t="s">
        <v>48</v>
      </c>
      <c r="D8" s="1">
        <v>25</v>
      </c>
    </row>
    <row r="9" spans="1:4" x14ac:dyDescent="0.35">
      <c r="A9" s="4">
        <v>490999</v>
      </c>
      <c r="B9" s="4" t="s">
        <v>48</v>
      </c>
      <c r="C9" s="4" t="s">
        <v>48</v>
      </c>
      <c r="D9" s="1" t="s">
        <v>46</v>
      </c>
    </row>
    <row r="10" spans="1:4" x14ac:dyDescent="0.35">
      <c r="A10" s="4">
        <v>479428</v>
      </c>
      <c r="B10" s="4" t="s">
        <v>50</v>
      </c>
      <c r="C10" s="4" t="s">
        <v>48</v>
      </c>
      <c r="D10" s="4">
        <v>19</v>
      </c>
    </row>
    <row r="11" spans="1:4" x14ac:dyDescent="0.35">
      <c r="A11" s="4">
        <v>497414</v>
      </c>
      <c r="B11" s="4" t="s">
        <v>55</v>
      </c>
      <c r="C11" s="4" t="s">
        <v>51</v>
      </c>
      <c r="D11" s="4" t="s">
        <v>46</v>
      </c>
    </row>
    <row r="12" spans="1:4" x14ac:dyDescent="0.35">
      <c r="A12" s="4">
        <v>477943</v>
      </c>
      <c r="B12" s="4" t="s">
        <v>49</v>
      </c>
      <c r="C12" s="4" t="s">
        <v>51</v>
      </c>
      <c r="D12" s="4">
        <v>16</v>
      </c>
    </row>
    <row r="13" spans="1:4" x14ac:dyDescent="0.35">
      <c r="A13" s="4">
        <v>425019</v>
      </c>
      <c r="B13" s="4" t="s">
        <v>10</v>
      </c>
      <c r="C13" s="4" t="s">
        <v>51</v>
      </c>
      <c r="D13" s="4" t="s">
        <v>46</v>
      </c>
    </row>
    <row r="14" spans="1:4" x14ac:dyDescent="0.35">
      <c r="A14" s="4">
        <v>493413</v>
      </c>
      <c r="B14" s="4" t="s">
        <v>47</v>
      </c>
      <c r="C14" s="4" t="s">
        <v>54</v>
      </c>
      <c r="D14" s="4">
        <v>28</v>
      </c>
    </row>
    <row r="15" spans="1:4" x14ac:dyDescent="0.35">
      <c r="A15" s="4">
        <v>492753</v>
      </c>
      <c r="B15" s="4" t="s">
        <v>49</v>
      </c>
      <c r="C15" s="4" t="s">
        <v>50</v>
      </c>
      <c r="D15" s="4">
        <v>19</v>
      </c>
    </row>
    <row r="16" spans="1:4" x14ac:dyDescent="0.35">
      <c r="A16" s="4">
        <v>454089</v>
      </c>
      <c r="B16" s="4" t="s">
        <v>51</v>
      </c>
      <c r="C16" s="4" t="s">
        <v>11</v>
      </c>
      <c r="D16" s="4">
        <v>15</v>
      </c>
    </row>
    <row r="17" spans="1:4" x14ac:dyDescent="0.35">
      <c r="A17" s="4">
        <v>454721</v>
      </c>
      <c r="B17" s="4" t="s">
        <v>47</v>
      </c>
      <c r="C17" s="4" t="s">
        <v>55</v>
      </c>
      <c r="D17" s="4">
        <v>27</v>
      </c>
    </row>
    <row r="18" spans="1:4" x14ac:dyDescent="0.35">
      <c r="A18" s="4">
        <v>479457</v>
      </c>
      <c r="B18" s="4" t="s">
        <v>11</v>
      </c>
      <c r="C18" s="4" t="s">
        <v>55</v>
      </c>
      <c r="D18" s="4">
        <v>16</v>
      </c>
    </row>
    <row r="19" spans="1:4" x14ac:dyDescent="0.35">
      <c r="A19" s="4"/>
      <c r="B19" s="4"/>
      <c r="C19" s="4"/>
    </row>
    <row r="20" spans="1:4" x14ac:dyDescent="0.35">
      <c r="A20" s="4"/>
      <c r="B20" s="4"/>
      <c r="C20" s="4"/>
      <c r="D20" s="4"/>
    </row>
    <row r="21" spans="1:4" x14ac:dyDescent="0.35">
      <c r="A21" s="4"/>
      <c r="B21" s="4"/>
      <c r="C21" s="4"/>
      <c r="D21" s="4"/>
    </row>
    <row r="22" spans="1:4" x14ac:dyDescent="0.35">
      <c r="A22" s="4"/>
      <c r="B22" s="4"/>
      <c r="C22" s="4"/>
    </row>
    <row r="23" spans="1:4" x14ac:dyDescent="0.35">
      <c r="A23" s="4"/>
      <c r="B23" s="4"/>
      <c r="C23" s="4"/>
    </row>
    <row r="24" spans="1:4" x14ac:dyDescent="0.35">
      <c r="A24" s="4"/>
      <c r="B24" s="4"/>
      <c r="C24" s="4"/>
    </row>
    <row r="25" spans="1:4" x14ac:dyDescent="0.35">
      <c r="A25" s="4"/>
      <c r="B25" s="4"/>
      <c r="C25" s="4"/>
      <c r="D25" s="4"/>
    </row>
    <row r="26" spans="1:4" x14ac:dyDescent="0.35">
      <c r="A26" s="4"/>
      <c r="B26" s="4"/>
      <c r="C26" s="4"/>
    </row>
    <row r="27" spans="1:4" x14ac:dyDescent="0.35">
      <c r="A27" s="4"/>
      <c r="B27" s="4"/>
      <c r="C27" s="4"/>
    </row>
    <row r="28" spans="1:4" x14ac:dyDescent="0.35">
      <c r="A28" s="4"/>
      <c r="B28" s="4"/>
      <c r="C28" s="4"/>
      <c r="D28" s="4"/>
    </row>
    <row r="29" spans="1:4" x14ac:dyDescent="0.35">
      <c r="A29" s="4"/>
      <c r="B29" s="4"/>
      <c r="C29" s="4"/>
      <c r="D29" s="4"/>
    </row>
    <row r="30" spans="1:4" x14ac:dyDescent="0.35">
      <c r="A30" s="4"/>
      <c r="B30" s="4"/>
      <c r="C30" s="4"/>
      <c r="D30" s="4"/>
    </row>
    <row r="31" spans="1:4" x14ac:dyDescent="0.35">
      <c r="A31" s="4"/>
      <c r="B31" s="4"/>
      <c r="C31" s="4"/>
    </row>
  </sheetData>
  <sortState ref="A9:C31">
    <sortCondition ref="C9:C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79" zoomScaleNormal="115" workbookViewId="0">
      <selection activeCell="A3" sqref="A3:F18"/>
    </sheetView>
  </sheetViews>
  <sheetFormatPr defaultColWidth="9.1796875" defaultRowHeight="14.5" x14ac:dyDescent="0.35"/>
  <cols>
    <col min="1" max="1" width="9.1796875" style="2"/>
    <col min="2" max="2" width="10.7265625" style="2" customWidth="1"/>
    <col min="3" max="3" width="9.54296875" style="2" customWidth="1"/>
    <col min="4" max="5" width="9.81640625" style="2" customWidth="1"/>
    <col min="6" max="6" width="14.54296875" style="2" customWidth="1"/>
    <col min="7" max="8" width="9.1796875" style="2"/>
    <col min="10" max="16384" width="9.1796875" style="2"/>
  </cols>
  <sheetData>
    <row r="1" spans="1:12" x14ac:dyDescent="0.35">
      <c r="B1" s="2" t="s">
        <v>8</v>
      </c>
      <c r="C1" s="2" t="s">
        <v>9</v>
      </c>
      <c r="D1" s="2" t="s">
        <v>13</v>
      </c>
      <c r="E1" s="2" t="s">
        <v>14</v>
      </c>
      <c r="F1" s="2" t="s">
        <v>12</v>
      </c>
      <c r="L1" s="2" t="s">
        <v>2</v>
      </c>
    </row>
    <row r="2" spans="1:12" x14ac:dyDescent="0.35">
      <c r="D2" s="1"/>
    </row>
    <row r="3" spans="1:12" x14ac:dyDescent="0.35">
      <c r="A3" s="3">
        <v>490247</v>
      </c>
      <c r="B3" s="2" t="str">
        <f>MID(J3,1,1)</f>
        <v>M</v>
      </c>
      <c r="C3" s="2" t="str">
        <f>MID(K3,1,1)</f>
        <v>A</v>
      </c>
      <c r="D3" s="2">
        <v>20</v>
      </c>
      <c r="E3">
        <v>30</v>
      </c>
      <c r="F3" s="2">
        <f>SUM(D3:E3)/2</f>
        <v>25</v>
      </c>
      <c r="J3" s="5" t="s">
        <v>86</v>
      </c>
      <c r="K3" s="3" t="s">
        <v>85</v>
      </c>
      <c r="L3" s="2">
        <v>20</v>
      </c>
    </row>
    <row r="4" spans="1:12" x14ac:dyDescent="0.35">
      <c r="A4">
        <v>483702</v>
      </c>
      <c r="B4" s="2" t="str">
        <f t="shared" ref="B4:B39" si="0">MID(J4,1,1)</f>
        <v>M</v>
      </c>
      <c r="C4" s="2" t="str">
        <f t="shared" ref="C4:C39" si="1">MID(K4,1,1)</f>
        <v>A</v>
      </c>
      <c r="D4" s="2" t="s">
        <v>46</v>
      </c>
      <c r="E4"/>
      <c r="F4" s="2">
        <f>SUM(D4:E4)/2</f>
        <v>0</v>
      </c>
      <c r="J4" t="s">
        <v>74</v>
      </c>
      <c r="K4" t="s">
        <v>73</v>
      </c>
      <c r="L4" s="2">
        <v>13</v>
      </c>
    </row>
    <row r="5" spans="1:12" x14ac:dyDescent="0.35">
      <c r="A5">
        <v>483773</v>
      </c>
      <c r="B5" s="2" t="str">
        <f t="shared" si="0"/>
        <v>F</v>
      </c>
      <c r="C5" s="2" t="str">
        <f t="shared" si="1"/>
        <v>B</v>
      </c>
      <c r="D5" s="2">
        <v>29</v>
      </c>
      <c r="E5">
        <v>24</v>
      </c>
      <c r="F5" s="2">
        <f t="shared" ref="F4:F18" si="2">SUM(D5:E5)/2</f>
        <v>26.5</v>
      </c>
      <c r="J5" t="s">
        <v>76</v>
      </c>
      <c r="K5" t="s">
        <v>75</v>
      </c>
      <c r="L5" s="2">
        <v>29</v>
      </c>
    </row>
    <row r="6" spans="1:12" x14ac:dyDescent="0.35">
      <c r="A6">
        <v>464407</v>
      </c>
      <c r="B6" s="2" t="str">
        <f t="shared" si="0"/>
        <v>M</v>
      </c>
      <c r="C6" s="2" t="str">
        <f t="shared" si="1"/>
        <v>B</v>
      </c>
      <c r="D6" s="2">
        <v>27</v>
      </c>
      <c r="E6">
        <v>31</v>
      </c>
      <c r="F6" s="2">
        <f t="shared" si="2"/>
        <v>29</v>
      </c>
      <c r="J6" t="s">
        <v>57</v>
      </c>
      <c r="K6" t="s">
        <v>56</v>
      </c>
      <c r="L6" s="2">
        <v>27</v>
      </c>
    </row>
    <row r="7" spans="1:12" x14ac:dyDescent="0.35">
      <c r="A7">
        <v>494087</v>
      </c>
      <c r="B7" s="2" t="str">
        <f t="shared" si="0"/>
        <v>M</v>
      </c>
      <c r="C7" s="2" t="str">
        <f t="shared" si="1"/>
        <v>B</v>
      </c>
      <c r="D7" s="2">
        <v>30</v>
      </c>
      <c r="E7">
        <v>30</v>
      </c>
      <c r="F7" s="2">
        <f t="shared" si="2"/>
        <v>30</v>
      </c>
      <c r="J7" t="s">
        <v>63</v>
      </c>
      <c r="K7" t="s">
        <v>62</v>
      </c>
      <c r="L7" s="2">
        <v>30</v>
      </c>
    </row>
    <row r="8" spans="1:12" x14ac:dyDescent="0.35">
      <c r="A8">
        <v>494577</v>
      </c>
      <c r="B8" s="2" t="str">
        <f t="shared" si="0"/>
        <v>A</v>
      </c>
      <c r="C8" s="2" t="str">
        <f t="shared" si="1"/>
        <v>C</v>
      </c>
      <c r="D8" s="2">
        <v>25</v>
      </c>
      <c r="E8">
        <v>26</v>
      </c>
      <c r="F8" s="2">
        <f t="shared" si="2"/>
        <v>25.5</v>
      </c>
      <c r="J8" t="s">
        <v>82</v>
      </c>
      <c r="K8" t="s">
        <v>81</v>
      </c>
      <c r="L8" s="2">
        <v>25</v>
      </c>
    </row>
    <row r="9" spans="1:12" x14ac:dyDescent="0.35">
      <c r="A9">
        <v>490999</v>
      </c>
      <c r="B9" s="2" t="str">
        <f t="shared" si="0"/>
        <v>C</v>
      </c>
      <c r="C9" s="2" t="str">
        <f t="shared" si="1"/>
        <v>C</v>
      </c>
      <c r="D9" s="2" t="s">
        <v>46</v>
      </c>
      <c r="E9"/>
      <c r="F9" s="2">
        <f t="shared" si="2"/>
        <v>0</v>
      </c>
      <c r="J9" t="s">
        <v>84</v>
      </c>
      <c r="K9" t="s">
        <v>83</v>
      </c>
      <c r="L9" s="2">
        <v>13</v>
      </c>
    </row>
    <row r="10" spans="1:12" x14ac:dyDescent="0.35">
      <c r="A10">
        <v>479428</v>
      </c>
      <c r="B10" s="2" t="str">
        <f t="shared" si="0"/>
        <v>F</v>
      </c>
      <c r="C10" s="2" t="str">
        <f t="shared" si="1"/>
        <v>C</v>
      </c>
      <c r="D10" s="2">
        <v>19</v>
      </c>
      <c r="E10">
        <v>24</v>
      </c>
      <c r="F10" s="2">
        <f t="shared" si="2"/>
        <v>21.5</v>
      </c>
      <c r="J10" t="s">
        <v>69</v>
      </c>
      <c r="K10" t="s">
        <v>68</v>
      </c>
      <c r="L10" s="2">
        <v>19</v>
      </c>
    </row>
    <row r="11" spans="1:12" x14ac:dyDescent="0.35">
      <c r="A11">
        <v>497414</v>
      </c>
      <c r="B11" s="2" t="str">
        <f t="shared" si="0"/>
        <v>N</v>
      </c>
      <c r="C11" s="2" t="str">
        <f t="shared" si="1"/>
        <v>D</v>
      </c>
      <c r="D11" s="2" t="s">
        <v>46</v>
      </c>
      <c r="E11"/>
      <c r="F11" s="2">
        <f t="shared" si="2"/>
        <v>0</v>
      </c>
      <c r="J11" t="s">
        <v>67</v>
      </c>
      <c r="K11" t="s">
        <v>66</v>
      </c>
      <c r="L11" s="2">
        <v>11</v>
      </c>
    </row>
    <row r="12" spans="1:12" x14ac:dyDescent="0.35">
      <c r="A12">
        <v>477943</v>
      </c>
      <c r="B12" s="2" t="str">
        <f t="shared" si="0"/>
        <v>L</v>
      </c>
      <c r="C12" s="2" t="str">
        <f t="shared" si="1"/>
        <v>D</v>
      </c>
      <c r="D12" s="2">
        <v>16</v>
      </c>
      <c r="E12">
        <v>21</v>
      </c>
      <c r="F12" s="2">
        <f t="shared" si="2"/>
        <v>18.5</v>
      </c>
      <c r="J12" t="s">
        <v>61</v>
      </c>
      <c r="K12" t="s">
        <v>60</v>
      </c>
      <c r="L12" s="2">
        <v>16</v>
      </c>
    </row>
    <row r="13" spans="1:12" x14ac:dyDescent="0.35">
      <c r="A13">
        <v>425019</v>
      </c>
      <c r="B13" s="2" t="str">
        <f t="shared" si="0"/>
        <v>A</v>
      </c>
      <c r="C13" s="2" t="str">
        <f t="shared" si="1"/>
        <v>D</v>
      </c>
      <c r="D13" s="2" t="s">
        <v>46</v>
      </c>
      <c r="E13"/>
      <c r="F13" s="2">
        <f t="shared" si="2"/>
        <v>0</v>
      </c>
      <c r="J13" t="s">
        <v>80</v>
      </c>
      <c r="K13" t="s">
        <v>79</v>
      </c>
      <c r="L13" s="2">
        <v>9</v>
      </c>
    </row>
    <row r="14" spans="1:12" x14ac:dyDescent="0.35">
      <c r="A14">
        <v>493413</v>
      </c>
      <c r="B14" s="2" t="str">
        <f t="shared" si="0"/>
        <v>M</v>
      </c>
      <c r="C14" s="2" t="str">
        <f t="shared" si="1"/>
        <v>E</v>
      </c>
      <c r="D14" s="2">
        <v>28</v>
      </c>
      <c r="E14">
        <v>29</v>
      </c>
      <c r="F14" s="2">
        <f t="shared" si="2"/>
        <v>28.5</v>
      </c>
      <c r="J14" t="s">
        <v>72</v>
      </c>
      <c r="K14" t="s">
        <v>71</v>
      </c>
      <c r="L14" s="2">
        <v>28</v>
      </c>
    </row>
    <row r="15" spans="1:12" x14ac:dyDescent="0.35">
      <c r="A15">
        <v>492753</v>
      </c>
      <c r="B15" s="2" t="str">
        <f t="shared" si="0"/>
        <v>L</v>
      </c>
      <c r="C15" s="2" t="str">
        <f t="shared" si="1"/>
        <v>F</v>
      </c>
      <c r="D15" s="2">
        <v>19</v>
      </c>
      <c r="E15">
        <v>20</v>
      </c>
      <c r="F15" s="2">
        <f t="shared" si="2"/>
        <v>19.5</v>
      </c>
      <c r="J15" t="s">
        <v>78</v>
      </c>
      <c r="K15" t="s">
        <v>77</v>
      </c>
      <c r="L15" s="2">
        <v>19</v>
      </c>
    </row>
    <row r="16" spans="1:12" x14ac:dyDescent="0.35">
      <c r="A16">
        <v>454089</v>
      </c>
      <c r="B16" s="2" t="str">
        <f t="shared" si="0"/>
        <v>D</v>
      </c>
      <c r="C16" s="2" t="str">
        <f t="shared" si="1"/>
        <v>G</v>
      </c>
      <c r="D16" s="2">
        <v>15</v>
      </c>
      <c r="E16"/>
      <c r="F16" s="2">
        <f t="shared" si="2"/>
        <v>7.5</v>
      </c>
      <c r="J16" t="s">
        <v>59</v>
      </c>
      <c r="K16" t="s">
        <v>58</v>
      </c>
      <c r="L16" s="2">
        <v>15</v>
      </c>
    </row>
    <row r="17" spans="1:12" x14ac:dyDescent="0.35">
      <c r="A17">
        <v>454721</v>
      </c>
      <c r="B17" s="2" t="str">
        <f t="shared" si="0"/>
        <v>M</v>
      </c>
      <c r="C17" s="2" t="str">
        <f t="shared" si="1"/>
        <v>N</v>
      </c>
      <c r="D17" s="2">
        <v>27</v>
      </c>
      <c r="E17">
        <v>25</v>
      </c>
      <c r="F17" s="2">
        <f t="shared" si="2"/>
        <v>26</v>
      </c>
      <c r="J17" t="s">
        <v>63</v>
      </c>
      <c r="K17" t="s">
        <v>70</v>
      </c>
      <c r="L17" s="2">
        <v>27</v>
      </c>
    </row>
    <row r="18" spans="1:12" x14ac:dyDescent="0.35">
      <c r="A18">
        <v>479457</v>
      </c>
      <c r="B18" s="2" t="str">
        <f t="shared" si="0"/>
        <v>G</v>
      </c>
      <c r="C18" s="2" t="str">
        <f t="shared" si="1"/>
        <v>N</v>
      </c>
      <c r="D18" s="2">
        <v>16</v>
      </c>
      <c r="E18"/>
      <c r="F18" s="2">
        <f t="shared" si="2"/>
        <v>8</v>
      </c>
      <c r="J18" t="s">
        <v>65</v>
      </c>
      <c r="K18" t="s">
        <v>64</v>
      </c>
      <c r="L18" s="2">
        <v>16</v>
      </c>
    </row>
    <row r="19" spans="1:12" x14ac:dyDescent="0.35">
      <c r="B19" s="2" t="str">
        <f t="shared" si="0"/>
        <v/>
      </c>
      <c r="C19" s="2" t="str">
        <f t="shared" si="1"/>
        <v/>
      </c>
    </row>
    <row r="20" spans="1:12" x14ac:dyDescent="0.35">
      <c r="B20" s="2" t="str">
        <f t="shared" si="0"/>
        <v/>
      </c>
      <c r="C20" s="2" t="str">
        <f t="shared" si="1"/>
        <v/>
      </c>
    </row>
    <row r="21" spans="1:12" x14ac:dyDescent="0.35">
      <c r="B21" s="2" t="str">
        <f t="shared" si="0"/>
        <v/>
      </c>
      <c r="C21" s="2" t="str">
        <f t="shared" si="1"/>
        <v/>
      </c>
    </row>
    <row r="22" spans="1:12" x14ac:dyDescent="0.35">
      <c r="B22" s="2" t="str">
        <f t="shared" si="0"/>
        <v/>
      </c>
      <c r="C22" s="2" t="str">
        <f t="shared" si="1"/>
        <v/>
      </c>
    </row>
    <row r="23" spans="1:12" x14ac:dyDescent="0.35">
      <c r="B23" s="2" t="str">
        <f t="shared" si="0"/>
        <v/>
      </c>
      <c r="C23" s="2" t="str">
        <f t="shared" si="1"/>
        <v/>
      </c>
    </row>
    <row r="24" spans="1:12" x14ac:dyDescent="0.35">
      <c r="B24" s="2" t="str">
        <f t="shared" si="0"/>
        <v/>
      </c>
      <c r="C24" s="2" t="str">
        <f t="shared" si="1"/>
        <v/>
      </c>
    </row>
    <row r="25" spans="1:12" x14ac:dyDescent="0.35">
      <c r="B25" s="2" t="str">
        <f t="shared" si="0"/>
        <v/>
      </c>
      <c r="C25" s="2" t="str">
        <f t="shared" si="1"/>
        <v/>
      </c>
    </row>
    <row r="26" spans="1:12" x14ac:dyDescent="0.35">
      <c r="B26" s="2" t="str">
        <f t="shared" si="0"/>
        <v/>
      </c>
      <c r="C26" s="2" t="str">
        <f t="shared" si="1"/>
        <v/>
      </c>
    </row>
    <row r="27" spans="1:12" x14ac:dyDescent="0.35">
      <c r="B27" s="2" t="str">
        <f t="shared" si="0"/>
        <v/>
      </c>
      <c r="C27" s="2" t="str">
        <f t="shared" si="1"/>
        <v/>
      </c>
    </row>
    <row r="28" spans="1:12" x14ac:dyDescent="0.35">
      <c r="B28" s="2" t="str">
        <f t="shared" si="0"/>
        <v/>
      </c>
      <c r="C28" s="2" t="str">
        <f t="shared" si="1"/>
        <v/>
      </c>
    </row>
    <row r="29" spans="1:12" x14ac:dyDescent="0.35">
      <c r="B29" s="2" t="str">
        <f t="shared" si="0"/>
        <v/>
      </c>
      <c r="C29" s="2" t="str">
        <f t="shared" si="1"/>
        <v/>
      </c>
    </row>
    <row r="30" spans="1:12" x14ac:dyDescent="0.35">
      <c r="B30" s="2" t="str">
        <f t="shared" si="0"/>
        <v/>
      </c>
      <c r="C30" s="2" t="str">
        <f t="shared" si="1"/>
        <v/>
      </c>
    </row>
    <row r="31" spans="1:12" x14ac:dyDescent="0.35">
      <c r="B31" s="2" t="str">
        <f t="shared" si="0"/>
        <v/>
      </c>
      <c r="C31" s="2" t="str">
        <f t="shared" si="1"/>
        <v/>
      </c>
    </row>
    <row r="32" spans="1:12" x14ac:dyDescent="0.35">
      <c r="B32" s="2" t="str">
        <f t="shared" si="0"/>
        <v/>
      </c>
      <c r="C32" s="2" t="str">
        <f t="shared" si="1"/>
        <v/>
      </c>
    </row>
    <row r="33" spans="2:12" x14ac:dyDescent="0.35">
      <c r="B33" s="2" t="str">
        <f t="shared" si="0"/>
        <v/>
      </c>
      <c r="C33" s="2" t="str">
        <f t="shared" si="1"/>
        <v/>
      </c>
    </row>
    <row r="34" spans="2:12" x14ac:dyDescent="0.35">
      <c r="B34" s="2" t="str">
        <f t="shared" si="0"/>
        <v/>
      </c>
      <c r="C34" s="2" t="str">
        <f t="shared" si="1"/>
        <v/>
      </c>
    </row>
    <row r="35" spans="2:12" x14ac:dyDescent="0.35">
      <c r="B35" s="2" t="str">
        <f t="shared" si="0"/>
        <v/>
      </c>
      <c r="C35" s="2" t="str">
        <f t="shared" si="1"/>
        <v/>
      </c>
    </row>
    <row r="36" spans="2:12" x14ac:dyDescent="0.35">
      <c r="B36" s="2" t="str">
        <f t="shared" si="0"/>
        <v/>
      </c>
      <c r="C36" s="2" t="str">
        <f t="shared" si="1"/>
        <v/>
      </c>
    </row>
    <row r="37" spans="2:12" x14ac:dyDescent="0.35">
      <c r="B37" s="2" t="str">
        <f t="shared" si="0"/>
        <v/>
      </c>
      <c r="C37" s="2" t="str">
        <f t="shared" si="1"/>
        <v/>
      </c>
    </row>
    <row r="38" spans="2:12" x14ac:dyDescent="0.35">
      <c r="B38" s="2" t="str">
        <f t="shared" si="0"/>
        <v/>
      </c>
      <c r="C38" s="2" t="str">
        <f t="shared" si="1"/>
        <v/>
      </c>
    </row>
    <row r="39" spans="2:12" x14ac:dyDescent="0.35">
      <c r="B39" s="2" t="str">
        <f t="shared" si="0"/>
        <v/>
      </c>
      <c r="C39" s="2" t="str">
        <f t="shared" si="1"/>
        <v/>
      </c>
    </row>
    <row r="42" spans="2:12" x14ac:dyDescent="0.35">
      <c r="L42" s="2">
        <v>18.891891891891891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1" sqref="E1:F1048576"/>
    </sheetView>
  </sheetViews>
  <sheetFormatPr defaultColWidth="9.1796875" defaultRowHeight="14.5" x14ac:dyDescent="0.35"/>
  <cols>
    <col min="1" max="1" width="9.1796875" style="1"/>
    <col min="2" max="2" width="10.7265625" style="1" customWidth="1"/>
    <col min="3" max="3" width="9.54296875" style="1" customWidth="1"/>
    <col min="4" max="4" width="9.81640625" style="1" customWidth="1"/>
    <col min="5" max="5" width="10.7265625" style="1" customWidth="1"/>
    <col min="6" max="6" width="13.453125" style="1" customWidth="1"/>
    <col min="7" max="16384" width="9.1796875" style="1"/>
  </cols>
  <sheetData>
    <row r="1" spans="1:6" x14ac:dyDescent="0.35">
      <c r="A1" s="1" t="s">
        <v>45</v>
      </c>
      <c r="B1" s="1" t="s">
        <v>8</v>
      </c>
      <c r="C1" s="1" t="s">
        <v>9</v>
      </c>
      <c r="D1" s="1" t="s">
        <v>13</v>
      </c>
    </row>
    <row r="4" spans="1:6" x14ac:dyDescent="0.35">
      <c r="A4" s="1">
        <v>437435</v>
      </c>
      <c r="B4" s="1" t="str">
        <f t="shared" ref="B4:B22" si="0">MID(E4,1,1)</f>
        <v>M</v>
      </c>
      <c r="C4" s="1" t="str">
        <f t="shared" ref="C4:C22" si="1">MID(F4,1,1)</f>
        <v>C</v>
      </c>
      <c r="D4" s="1" t="s">
        <v>46</v>
      </c>
      <c r="E4" s="1" t="s">
        <v>28</v>
      </c>
      <c r="F4" s="1" t="s">
        <v>17</v>
      </c>
    </row>
    <row r="5" spans="1:6" x14ac:dyDescent="0.35">
      <c r="A5" s="1">
        <v>456568</v>
      </c>
      <c r="B5" s="1" t="str">
        <f t="shared" si="0"/>
        <v>S</v>
      </c>
      <c r="C5" s="1" t="str">
        <f t="shared" si="1"/>
        <v>C</v>
      </c>
      <c r="D5" s="1">
        <v>17</v>
      </c>
      <c r="E5" s="1" t="s">
        <v>16</v>
      </c>
      <c r="F5" s="1" t="s">
        <v>17</v>
      </c>
    </row>
    <row r="6" spans="1:6" x14ac:dyDescent="0.35">
      <c r="A6" s="1">
        <v>466759</v>
      </c>
      <c r="B6" s="1" t="str">
        <f t="shared" si="0"/>
        <v>L</v>
      </c>
      <c r="C6" s="1" t="str">
        <f t="shared" si="1"/>
        <v>C</v>
      </c>
      <c r="D6" s="1">
        <v>22</v>
      </c>
      <c r="E6" s="1" t="s">
        <v>19</v>
      </c>
      <c r="F6" s="1" t="s">
        <v>20</v>
      </c>
    </row>
    <row r="7" spans="1:6" x14ac:dyDescent="0.35">
      <c r="A7" s="1">
        <v>465077</v>
      </c>
      <c r="B7" s="1" t="str">
        <f t="shared" si="0"/>
        <v>M</v>
      </c>
      <c r="C7" s="1" t="str">
        <f t="shared" si="1"/>
        <v>C</v>
      </c>
      <c r="D7" s="1">
        <v>25</v>
      </c>
      <c r="E7" s="1" t="s">
        <v>21</v>
      </c>
      <c r="F7" s="1" t="s">
        <v>22</v>
      </c>
    </row>
    <row r="8" spans="1:6" x14ac:dyDescent="0.35">
      <c r="A8" s="1">
        <v>451619</v>
      </c>
      <c r="B8" s="1" t="str">
        <f t="shared" si="0"/>
        <v>F</v>
      </c>
      <c r="C8" s="1" t="str">
        <f t="shared" si="1"/>
        <v>C</v>
      </c>
      <c r="D8" s="1">
        <v>19</v>
      </c>
      <c r="E8" s="1" t="s">
        <v>15</v>
      </c>
      <c r="F8" s="1" t="s">
        <v>27</v>
      </c>
    </row>
    <row r="9" spans="1:6" x14ac:dyDescent="0.35">
      <c r="A9" s="1">
        <v>464229</v>
      </c>
      <c r="B9" s="1" t="str">
        <f t="shared" si="0"/>
        <v>G</v>
      </c>
      <c r="C9" s="1" t="str">
        <f t="shared" si="1"/>
        <v>D</v>
      </c>
      <c r="D9" s="1">
        <v>19</v>
      </c>
      <c r="E9" s="1" t="s">
        <v>23</v>
      </c>
      <c r="F9" s="1" t="s">
        <v>31</v>
      </c>
    </row>
    <row r="10" spans="1:6" x14ac:dyDescent="0.35">
      <c r="A10" s="1">
        <v>470199</v>
      </c>
      <c r="B10" s="1" t="str">
        <f t="shared" si="0"/>
        <v>F</v>
      </c>
      <c r="C10" s="1" t="str">
        <f t="shared" si="1"/>
        <v>F</v>
      </c>
      <c r="D10" s="1">
        <v>24</v>
      </c>
      <c r="E10" s="1" t="s">
        <v>15</v>
      </c>
      <c r="F10" s="1" t="s">
        <v>26</v>
      </c>
    </row>
    <row r="11" spans="1:6" x14ac:dyDescent="0.35">
      <c r="A11" s="1">
        <v>438547</v>
      </c>
      <c r="B11" s="1" t="str">
        <f t="shared" si="0"/>
        <v>M</v>
      </c>
      <c r="C11" s="1" t="str">
        <f t="shared" si="1"/>
        <v>G</v>
      </c>
      <c r="D11" s="1">
        <v>23</v>
      </c>
      <c r="E11" s="1" t="s">
        <v>40</v>
      </c>
      <c r="F11" s="1" t="s">
        <v>41</v>
      </c>
    </row>
    <row r="12" spans="1:6" x14ac:dyDescent="0.35">
      <c r="A12" s="1">
        <v>232512</v>
      </c>
      <c r="B12" s="1" t="str">
        <f t="shared" si="0"/>
        <v>G</v>
      </c>
      <c r="C12" s="1" t="str">
        <f t="shared" si="1"/>
        <v>L</v>
      </c>
      <c r="D12" s="1" t="s">
        <v>46</v>
      </c>
      <c r="E12" s="1" t="s">
        <v>18</v>
      </c>
      <c r="F12" s="1" t="s">
        <v>42</v>
      </c>
    </row>
    <row r="13" spans="1:6" x14ac:dyDescent="0.35">
      <c r="A13" s="1">
        <v>437653</v>
      </c>
      <c r="B13" s="1" t="str">
        <f t="shared" si="0"/>
        <v>G</v>
      </c>
      <c r="C13" s="1" t="str">
        <f t="shared" si="1"/>
        <v>L</v>
      </c>
      <c r="D13" s="1" t="s">
        <v>46</v>
      </c>
      <c r="E13" s="1" t="s">
        <v>18</v>
      </c>
      <c r="F13" s="1" t="s">
        <v>25</v>
      </c>
    </row>
    <row r="14" spans="1:6" x14ac:dyDescent="0.35">
      <c r="A14" s="1">
        <v>232831</v>
      </c>
      <c r="B14" s="1" t="str">
        <f t="shared" si="0"/>
        <v>L</v>
      </c>
      <c r="C14" s="1" t="str">
        <f t="shared" si="1"/>
        <v>P</v>
      </c>
      <c r="D14" s="1">
        <v>25</v>
      </c>
      <c r="E14" s="1" t="s">
        <v>33</v>
      </c>
      <c r="F14" s="1" t="s">
        <v>34</v>
      </c>
    </row>
    <row r="15" spans="1:6" x14ac:dyDescent="0.35">
      <c r="A15" s="1">
        <v>464091</v>
      </c>
      <c r="B15" s="1" t="str">
        <f t="shared" si="0"/>
        <v>G</v>
      </c>
      <c r="C15" s="1" t="str">
        <f t="shared" si="1"/>
        <v>P</v>
      </c>
      <c r="D15" s="1">
        <v>22</v>
      </c>
      <c r="E15" s="1" t="s">
        <v>29</v>
      </c>
      <c r="F15" s="1" t="s">
        <v>30</v>
      </c>
    </row>
    <row r="16" spans="1:6" x14ac:dyDescent="0.35">
      <c r="A16" s="1">
        <v>430044</v>
      </c>
      <c r="B16" s="1" t="str">
        <f t="shared" si="0"/>
        <v>C</v>
      </c>
      <c r="C16" s="1" t="str">
        <f t="shared" si="1"/>
        <v>P</v>
      </c>
      <c r="D16" s="1">
        <v>22</v>
      </c>
      <c r="E16" s="1" t="s">
        <v>35</v>
      </c>
      <c r="F16" s="1" t="s">
        <v>36</v>
      </c>
    </row>
    <row r="17" spans="1:6" x14ac:dyDescent="0.35">
      <c r="A17" s="1">
        <v>437211</v>
      </c>
      <c r="B17" s="1" t="str">
        <f t="shared" si="0"/>
        <v>A</v>
      </c>
      <c r="C17" s="1" t="str">
        <f t="shared" si="1"/>
        <v>P</v>
      </c>
      <c r="D17" s="1">
        <v>26</v>
      </c>
      <c r="E17" s="1" t="s">
        <v>1</v>
      </c>
      <c r="F17" s="1" t="s">
        <v>32</v>
      </c>
    </row>
    <row r="18" spans="1:6" x14ac:dyDescent="0.35">
      <c r="A18" s="1">
        <v>451966</v>
      </c>
      <c r="B18" s="1" t="str">
        <f t="shared" si="0"/>
        <v>G</v>
      </c>
      <c r="C18" s="1" t="str">
        <f t="shared" si="1"/>
        <v>S</v>
      </c>
      <c r="D18" s="1">
        <v>19</v>
      </c>
      <c r="E18" s="1" t="s">
        <v>23</v>
      </c>
      <c r="F18" s="1" t="s">
        <v>24</v>
      </c>
    </row>
    <row r="19" spans="1:6" x14ac:dyDescent="0.35">
      <c r="A19" s="1">
        <v>471565</v>
      </c>
      <c r="B19" s="1" t="str">
        <f t="shared" si="0"/>
        <v>F</v>
      </c>
      <c r="C19" s="1" t="str">
        <f t="shared" si="1"/>
        <v>S</v>
      </c>
      <c r="D19" s="1">
        <v>19</v>
      </c>
      <c r="E19" s="1" t="s">
        <v>15</v>
      </c>
      <c r="F19" s="1" t="s">
        <v>38</v>
      </c>
    </row>
    <row r="20" spans="1:6" x14ac:dyDescent="0.35">
      <c r="A20" s="1">
        <v>409092</v>
      </c>
      <c r="B20" s="1" t="str">
        <f t="shared" si="0"/>
        <v>D</v>
      </c>
      <c r="C20" s="1" t="str">
        <f t="shared" si="1"/>
        <v>S</v>
      </c>
      <c r="D20" s="1">
        <v>16</v>
      </c>
      <c r="E20" s="1" t="s">
        <v>43</v>
      </c>
      <c r="F20" s="1" t="s">
        <v>44</v>
      </c>
    </row>
    <row r="21" spans="1:6" x14ac:dyDescent="0.35">
      <c r="A21" s="1">
        <v>464561</v>
      </c>
      <c r="B21" s="1" t="str">
        <f t="shared" si="0"/>
        <v>A</v>
      </c>
      <c r="C21" s="1" t="str">
        <f t="shared" si="1"/>
        <v>T</v>
      </c>
      <c r="D21" s="1">
        <v>17</v>
      </c>
      <c r="E21" s="1" t="s">
        <v>0</v>
      </c>
      <c r="F21" s="1" t="s">
        <v>39</v>
      </c>
    </row>
    <row r="22" spans="1:6" x14ac:dyDescent="0.35">
      <c r="A22" s="1">
        <v>468405</v>
      </c>
      <c r="B22" s="1" t="str">
        <f t="shared" si="0"/>
        <v>L</v>
      </c>
      <c r="C22" s="1" t="str">
        <f t="shared" si="1"/>
        <v>U</v>
      </c>
      <c r="D22" s="1">
        <v>22</v>
      </c>
      <c r="E22" s="1" t="s">
        <v>33</v>
      </c>
      <c r="F22" s="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10" sqref="A10"/>
    </sheetView>
  </sheetViews>
  <sheetFormatPr defaultColWidth="9.1796875" defaultRowHeight="14.5" x14ac:dyDescent="0.35"/>
  <cols>
    <col min="1" max="3" width="9.1796875" style="2"/>
    <col min="4" max="4" width="11.26953125" style="2" customWidth="1"/>
    <col min="5" max="5" width="12.26953125" style="2" customWidth="1"/>
    <col min="6" max="6" width="14.453125" style="2" customWidth="1"/>
    <col min="7" max="16384" width="9.1796875" style="2"/>
  </cols>
  <sheetData>
    <row r="1" spans="1:6" x14ac:dyDescent="0.35">
      <c r="B1" s="2" t="s">
        <v>8</v>
      </c>
      <c r="C1" s="2" t="s">
        <v>9</v>
      </c>
      <c r="D1" s="2" t="s">
        <v>13</v>
      </c>
      <c r="E1" s="2" t="s">
        <v>14</v>
      </c>
      <c r="F1" s="2" t="s">
        <v>12</v>
      </c>
    </row>
    <row r="2" spans="1:6" x14ac:dyDescent="0.35">
      <c r="A2" s="3">
        <v>490247</v>
      </c>
      <c r="B2" s="2" t="s">
        <v>47</v>
      </c>
      <c r="C2" s="2" t="s">
        <v>10</v>
      </c>
      <c r="D2" s="2">
        <v>20</v>
      </c>
      <c r="E2">
        <v>30</v>
      </c>
      <c r="F2" s="2">
        <v>25</v>
      </c>
    </row>
    <row r="3" spans="1:6" x14ac:dyDescent="0.35">
      <c r="A3">
        <v>483773</v>
      </c>
      <c r="B3" s="2" t="s">
        <v>50</v>
      </c>
      <c r="C3" s="2" t="s">
        <v>53</v>
      </c>
      <c r="D3" s="2">
        <v>29</v>
      </c>
      <c r="E3">
        <v>24</v>
      </c>
      <c r="F3" s="2">
        <v>26.5</v>
      </c>
    </row>
    <row r="4" spans="1:6" x14ac:dyDescent="0.35">
      <c r="A4">
        <v>464407</v>
      </c>
      <c r="B4" s="2" t="s">
        <v>47</v>
      </c>
      <c r="C4" s="2" t="s">
        <v>53</v>
      </c>
      <c r="D4" s="2">
        <v>27</v>
      </c>
      <c r="E4" s="2" t="s">
        <v>89</v>
      </c>
      <c r="F4" s="2">
        <v>29</v>
      </c>
    </row>
    <row r="5" spans="1:6" x14ac:dyDescent="0.35">
      <c r="A5">
        <v>494087</v>
      </c>
      <c r="B5" s="2" t="s">
        <v>47</v>
      </c>
      <c r="C5" s="2" t="s">
        <v>53</v>
      </c>
      <c r="D5" s="2">
        <v>30</v>
      </c>
      <c r="E5">
        <v>30</v>
      </c>
      <c r="F5" s="2">
        <v>30</v>
      </c>
    </row>
    <row r="6" spans="1:6" x14ac:dyDescent="0.35">
      <c r="A6">
        <v>494577</v>
      </c>
      <c r="B6" s="2" t="s">
        <v>10</v>
      </c>
      <c r="C6" s="2" t="s">
        <v>48</v>
      </c>
      <c r="D6" s="2">
        <v>25</v>
      </c>
      <c r="E6">
        <v>26</v>
      </c>
      <c r="F6" s="2">
        <v>25.5</v>
      </c>
    </row>
    <row r="7" spans="1:6" x14ac:dyDescent="0.35">
      <c r="A7">
        <v>479428</v>
      </c>
      <c r="B7" s="2" t="s">
        <v>50</v>
      </c>
      <c r="C7" s="2" t="s">
        <v>48</v>
      </c>
      <c r="D7" s="2">
        <v>19</v>
      </c>
      <c r="E7">
        <v>24</v>
      </c>
      <c r="F7" s="2">
        <v>21.5</v>
      </c>
    </row>
    <row r="8" spans="1:6" x14ac:dyDescent="0.35">
      <c r="A8">
        <v>477943</v>
      </c>
      <c r="B8" s="2" t="s">
        <v>49</v>
      </c>
      <c r="C8" s="2" t="s">
        <v>90</v>
      </c>
      <c r="D8" s="2">
        <v>16</v>
      </c>
      <c r="E8">
        <v>21</v>
      </c>
      <c r="F8" s="2">
        <v>18.5</v>
      </c>
    </row>
    <row r="9" spans="1:6" x14ac:dyDescent="0.35">
      <c r="A9">
        <v>493413</v>
      </c>
      <c r="B9" s="2" t="s">
        <v>47</v>
      </c>
      <c r="C9" s="2" t="s">
        <v>54</v>
      </c>
      <c r="D9" s="2">
        <v>28</v>
      </c>
      <c r="E9">
        <v>29</v>
      </c>
      <c r="F9" s="2">
        <v>28.5</v>
      </c>
    </row>
    <row r="10" spans="1:6" x14ac:dyDescent="0.35">
      <c r="A10">
        <v>492753</v>
      </c>
      <c r="B10" s="2" t="s">
        <v>49</v>
      </c>
      <c r="C10" s="2" t="s">
        <v>50</v>
      </c>
      <c r="D10" s="2">
        <v>19</v>
      </c>
      <c r="E10">
        <v>20</v>
      </c>
      <c r="F10" s="2">
        <v>19.5</v>
      </c>
    </row>
    <row r="11" spans="1:6" x14ac:dyDescent="0.35">
      <c r="A11">
        <v>454721</v>
      </c>
      <c r="B11" s="2" t="s">
        <v>47</v>
      </c>
      <c r="C11" s="2" t="s">
        <v>55</v>
      </c>
      <c r="D11" s="2">
        <v>27</v>
      </c>
      <c r="E11">
        <v>25</v>
      </c>
      <c r="F11" s="2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3" sqref="F3:F16"/>
    </sheetView>
  </sheetViews>
  <sheetFormatPr defaultRowHeight="14.5" x14ac:dyDescent="0.35"/>
  <cols>
    <col min="1" max="1" width="9.1796875" style="1"/>
    <col min="2" max="2" width="10.7265625" style="1" customWidth="1"/>
    <col min="3" max="3" width="9.54296875" style="1" customWidth="1"/>
    <col min="4" max="4" width="10.54296875" customWidth="1"/>
    <col min="5" max="5" width="10.7265625" customWidth="1"/>
    <col min="6" max="6" width="10.81640625" customWidth="1"/>
  </cols>
  <sheetData>
    <row r="1" spans="1:6" x14ac:dyDescent="0.35">
      <c r="B1" s="1" t="s">
        <v>8</v>
      </c>
      <c r="C1" s="1" t="s">
        <v>9</v>
      </c>
      <c r="D1" t="s">
        <v>13</v>
      </c>
      <c r="E1" t="s">
        <v>14</v>
      </c>
      <c r="F1" t="s">
        <v>12</v>
      </c>
    </row>
    <row r="6" spans="1:6" x14ac:dyDescent="0.35">
      <c r="A6" s="4"/>
      <c r="B6" s="4"/>
      <c r="C6" s="4"/>
    </row>
    <row r="7" spans="1:6" x14ac:dyDescent="0.35">
      <c r="A7" s="4"/>
      <c r="B7" s="4"/>
      <c r="C7" s="4"/>
    </row>
    <row r="8" spans="1:6" x14ac:dyDescent="0.35">
      <c r="A8" s="4"/>
      <c r="B8" s="4"/>
      <c r="C8" s="4"/>
    </row>
    <row r="9" spans="1:6" x14ac:dyDescent="0.35">
      <c r="A9" s="4"/>
      <c r="B9" s="4"/>
      <c r="C9" s="4"/>
    </row>
    <row r="10" spans="1:6" x14ac:dyDescent="0.35">
      <c r="A10" s="4"/>
      <c r="B10" s="4"/>
      <c r="C10" s="4"/>
    </row>
    <row r="11" spans="1:6" x14ac:dyDescent="0.35">
      <c r="A11" s="4"/>
      <c r="B11" s="4"/>
      <c r="C11" s="4"/>
    </row>
    <row r="12" spans="1:6" x14ac:dyDescent="0.35">
      <c r="A12" s="4"/>
      <c r="B12" s="4"/>
      <c r="C12" s="4"/>
    </row>
    <row r="13" spans="1:6" x14ac:dyDescent="0.35">
      <c r="A13" s="4"/>
      <c r="B13" s="4"/>
      <c r="C13" s="4"/>
    </row>
    <row r="14" spans="1:6" x14ac:dyDescent="0.35">
      <c r="A14" s="4"/>
      <c r="B14" s="4"/>
      <c r="C14" s="4"/>
    </row>
    <row r="15" spans="1:6" x14ac:dyDescent="0.35">
      <c r="A15" s="4"/>
      <c r="B15" s="4"/>
      <c r="C15" s="4"/>
    </row>
    <row r="16" spans="1:6" x14ac:dyDescent="0.35">
      <c r="A16" s="4"/>
      <c r="B16" s="4"/>
      <c r="C16" s="4"/>
    </row>
    <row r="17" spans="1:3" x14ac:dyDescent="0.35">
      <c r="A17" s="4"/>
      <c r="B17" s="4" t="s">
        <v>52</v>
      </c>
      <c r="C17" s="4" t="s">
        <v>52</v>
      </c>
    </row>
    <row r="18" spans="1:3" x14ac:dyDescent="0.35">
      <c r="A18" s="4"/>
      <c r="B18" s="4" t="s">
        <v>52</v>
      </c>
      <c r="C18" s="4" t="s">
        <v>52</v>
      </c>
    </row>
    <row r="19" spans="1:3" x14ac:dyDescent="0.35">
      <c r="A19" s="4"/>
      <c r="B19" s="4" t="s">
        <v>52</v>
      </c>
      <c r="C19" s="4" t="s">
        <v>52</v>
      </c>
    </row>
    <row r="20" spans="1:3" x14ac:dyDescent="0.35">
      <c r="A20" s="4"/>
      <c r="B20" s="4" t="s">
        <v>52</v>
      </c>
      <c r="C20" s="4" t="s">
        <v>52</v>
      </c>
    </row>
    <row r="21" spans="1:3" x14ac:dyDescent="0.35">
      <c r="A21" s="4"/>
      <c r="B21" s="4" t="s">
        <v>52</v>
      </c>
      <c r="C21" s="4" t="s">
        <v>52</v>
      </c>
    </row>
    <row r="22" spans="1:3" x14ac:dyDescent="0.35">
      <c r="A22" s="4"/>
      <c r="B22" s="4" t="s">
        <v>52</v>
      </c>
      <c r="C22" s="4" t="s">
        <v>52</v>
      </c>
    </row>
    <row r="23" spans="1:3" x14ac:dyDescent="0.35">
      <c r="A23" s="4"/>
      <c r="B23" s="4" t="s">
        <v>52</v>
      </c>
      <c r="C23" s="4" t="s">
        <v>52</v>
      </c>
    </row>
    <row r="24" spans="1:3" x14ac:dyDescent="0.35">
      <c r="B24" s="1" t="s">
        <v>52</v>
      </c>
      <c r="C24" s="1" t="s">
        <v>52</v>
      </c>
    </row>
  </sheetData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Foglio1</vt:lpstr>
      <vt:lpstr>Foglio2</vt:lpstr>
      <vt:lpstr>Foglio3</vt:lpstr>
      <vt:lpstr>Foglio4</vt:lpstr>
      <vt:lpstr>Foglio5</vt:lpstr>
      <vt:lpstr>Foglio6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Semini</dc:creator>
  <cp:lastModifiedBy>Laura Semini</cp:lastModifiedBy>
  <cp:lastPrinted>2014-05-30T10:44:55Z</cp:lastPrinted>
  <dcterms:created xsi:type="dcterms:W3CDTF">2010-12-16T14:33:43Z</dcterms:created>
  <dcterms:modified xsi:type="dcterms:W3CDTF">2015-05-27T15:38:45Z</dcterms:modified>
</cp:coreProperties>
</file>